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ta Centers\TBI Data Center\Standard Operating Procedure Manual\Documents\"/>
    </mc:Choice>
  </mc:AlternateContent>
  <xr:revisionPtr revIDLastSave="0" documentId="8_{ADAF62F8-DF50-4F9E-B54A-4CD004FA9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8" i="1"/>
  <c r="G9" i="1"/>
  <c r="G7" i="1"/>
  <c r="G10" i="1"/>
  <c r="G11" i="1"/>
  <c r="G12" i="1"/>
  <c r="G13" i="1"/>
  <c r="G6" i="1" l="1"/>
  <c r="G5" i="1"/>
  <c r="G17" i="1" l="1"/>
  <c r="F1" i="1" s="1"/>
</calcChain>
</file>

<file path=xl/sharedStrings.xml><?xml version="1.0" encoding="utf-8"?>
<sst xmlns="http://schemas.openxmlformats.org/spreadsheetml/2006/main" count="38" uniqueCount="33">
  <si>
    <t>Item #</t>
  </si>
  <si>
    <t>Score</t>
  </si>
  <si>
    <t>Prod</t>
  </si>
  <si>
    <t>Social</t>
  </si>
  <si>
    <t>Brief name</t>
  </si>
  <si>
    <t>Work</t>
  </si>
  <si>
    <t>School</t>
  </si>
  <si>
    <t>Homemaking</t>
  </si>
  <si>
    <t>Friends</t>
  </si>
  <si>
    <t>Family</t>
  </si>
  <si>
    <t>EmotSupport</t>
  </si>
  <si>
    <t>Internet</t>
  </si>
  <si>
    <t>OutHouse</t>
  </si>
  <si>
    <t>EatOut</t>
  </si>
  <si>
    <t>Shopping</t>
  </si>
  <si>
    <t>OutHse</t>
  </si>
  <si>
    <t>Shop</t>
  </si>
  <si>
    <t>PlaySprts</t>
  </si>
  <si>
    <t>Movies</t>
  </si>
  <si>
    <t>WtchSprts</t>
  </si>
  <si>
    <t>Religion</t>
  </si>
  <si>
    <t>PlaySp</t>
  </si>
  <si>
    <t>WtchSp</t>
  </si>
  <si>
    <t>Relig</t>
  </si>
  <si>
    <t>Spouse</t>
  </si>
  <si>
    <t>IntimRel</t>
  </si>
  <si>
    <t xml:space="preserve">Friend </t>
  </si>
  <si>
    <t>Friend</t>
  </si>
  <si>
    <t>New Sum</t>
  </si>
  <si>
    <t>(Range =0-100)</t>
  </si>
  <si>
    <t>Rasch Score =</t>
  </si>
  <si>
    <t>Insert score for each item from 17-item PART-O below</t>
  </si>
  <si>
    <t>New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</si>
</sst>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0" applyFont="1" applyAlignment="1">
      <alignment wrapText="1"/>
    </xf>
    <xf numFmtId="0" fontId="2" fillId="2" borderId="0" xfId="1" applyFont="1"/>
    <xf numFmtId="0" fontId="0" fillId="0" borderId="0" xfId="0" applyAlignment="1">
      <alignment horizontal="right"/>
    </xf>
    <xf numFmtId="0" fontId="1" fillId="0" borderId="0" xfId="1" applyFill="1"/>
    <xf numFmtId="0" fontId="2" fillId="0" borderId="0" xfId="0" applyFont="1" applyAlignment="1">
      <alignment wrapText="1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workbookViewId="0">
      <selection activeCell="E28" sqref="E28"/>
    </sheetView>
  </sheetViews>
  <sheetFormatPr defaultRowHeight="15" x14ac:dyDescent="0.25"/>
  <cols>
    <col min="2" max="2" width="11.28515625" customWidth="1"/>
    <col min="5" max="5" width="13.28515625" customWidth="1"/>
    <col min="6" max="6" width="11.42578125" customWidth="1"/>
    <col min="7" max="7" width="9.85546875" customWidth="1"/>
    <col min="10" max="10" width="4.28515625" customWidth="1"/>
  </cols>
  <sheetData>
    <row r="1" spans="1:7" x14ac:dyDescent="0.25">
      <c r="A1" s="6" t="s">
        <v>31</v>
      </c>
      <c r="B1" s="6"/>
      <c r="C1" s="6"/>
      <c r="E1" s="3" t="s">
        <v>30</v>
      </c>
      <c r="F1" s="3">
        <f>HLOOKUP(G17,(A23:Y24),2)</f>
        <v>0</v>
      </c>
    </row>
    <row r="2" spans="1:7" ht="14.45" customHeight="1" x14ac:dyDescent="0.25">
      <c r="A2" s="6"/>
      <c r="B2" s="6"/>
      <c r="C2" s="6"/>
      <c r="E2" s="1" t="s">
        <v>29</v>
      </c>
      <c r="F2" s="1"/>
      <c r="G2" s="5"/>
    </row>
    <row r="3" spans="1:7" ht="14.45" customHeight="1" x14ac:dyDescent="0.25">
      <c r="A3" s="2"/>
      <c r="B3" s="2"/>
      <c r="C3" s="2"/>
    </row>
    <row r="4" spans="1:7" s="4" customFormat="1" x14ac:dyDescent="0.25">
      <c r="A4" s="4" t="s">
        <v>0</v>
      </c>
      <c r="B4" s="4" t="s">
        <v>4</v>
      </c>
      <c r="C4" s="4" t="s">
        <v>1</v>
      </c>
      <c r="E4" s="4" t="s">
        <v>0</v>
      </c>
      <c r="F4" s="4" t="s">
        <v>4</v>
      </c>
      <c r="G4" s="4" t="s">
        <v>32</v>
      </c>
    </row>
    <row r="5" spans="1:7" x14ac:dyDescent="0.25">
      <c r="A5">
        <v>1</v>
      </c>
      <c r="B5" s="4" t="s">
        <v>5</v>
      </c>
      <c r="C5">
        <v>0</v>
      </c>
      <c r="E5">
        <v>1</v>
      </c>
      <c r="F5" s="4" t="s">
        <v>2</v>
      </c>
      <c r="G5">
        <f>IF((SUM(C5:C7))=0,0,IF((SUM(C5:C7))=1,1,IF((SUM(C5:C7))&lt;4,2,IF((SUM(C5:C7))&lt;7,3,4))))</f>
        <v>0</v>
      </c>
    </row>
    <row r="6" spans="1:7" x14ac:dyDescent="0.25">
      <c r="A6">
        <v>2</v>
      </c>
      <c r="B6" s="4" t="s">
        <v>6</v>
      </c>
      <c r="C6">
        <v>0</v>
      </c>
      <c r="E6">
        <v>2</v>
      </c>
      <c r="F6" s="4" t="s">
        <v>3</v>
      </c>
      <c r="G6">
        <f>IF((SUM(C8:C11))=0,0,IF((SUM(C8:C11))&lt;5,1,IF((SUM(C8:C11))&lt;10,2,IF((SUM(C8:C11))&lt;15,3,4))))</f>
        <v>0</v>
      </c>
    </row>
    <row r="7" spans="1:7" x14ac:dyDescent="0.25">
      <c r="A7">
        <v>3</v>
      </c>
      <c r="B7" s="4" t="s">
        <v>7</v>
      </c>
      <c r="C7">
        <v>0</v>
      </c>
      <c r="E7">
        <v>3</v>
      </c>
      <c r="F7" s="4" t="s">
        <v>15</v>
      </c>
      <c r="G7">
        <f>IF(C12=0,0,IF(C12&lt;3,1,2))</f>
        <v>0</v>
      </c>
    </row>
    <row r="8" spans="1:7" x14ac:dyDescent="0.25">
      <c r="A8">
        <v>4</v>
      </c>
      <c r="B8" s="4" t="s">
        <v>8</v>
      </c>
      <c r="C8">
        <v>0</v>
      </c>
      <c r="E8">
        <v>4</v>
      </c>
      <c r="F8" s="4" t="s">
        <v>13</v>
      </c>
      <c r="G8">
        <f t="shared" ref="G8:G9" si="0">IF(C13=0,0,IF(C13&lt;3,1,2))</f>
        <v>0</v>
      </c>
    </row>
    <row r="9" spans="1:7" x14ac:dyDescent="0.25">
      <c r="A9">
        <v>5</v>
      </c>
      <c r="B9" s="4" t="s">
        <v>9</v>
      </c>
      <c r="C9">
        <v>0</v>
      </c>
      <c r="E9">
        <v>5</v>
      </c>
      <c r="F9" s="4" t="s">
        <v>16</v>
      </c>
      <c r="G9">
        <f t="shared" si="0"/>
        <v>0</v>
      </c>
    </row>
    <row r="10" spans="1:7" x14ac:dyDescent="0.25">
      <c r="A10">
        <v>6</v>
      </c>
      <c r="B10" s="4" t="s">
        <v>10</v>
      </c>
      <c r="C10">
        <v>0</v>
      </c>
      <c r="E10">
        <v>6</v>
      </c>
      <c r="F10" s="4" t="s">
        <v>21</v>
      </c>
      <c r="G10">
        <f t="shared" ref="G10:G13" si="1">IF(C15=0,0,IF(C15&lt;5,1,2))</f>
        <v>0</v>
      </c>
    </row>
    <row r="11" spans="1:7" x14ac:dyDescent="0.25">
      <c r="A11">
        <v>7</v>
      </c>
      <c r="B11" s="4" t="s">
        <v>11</v>
      </c>
      <c r="C11">
        <v>0</v>
      </c>
      <c r="E11">
        <v>7</v>
      </c>
      <c r="F11" s="4" t="s">
        <v>18</v>
      </c>
      <c r="G11">
        <f t="shared" si="1"/>
        <v>0</v>
      </c>
    </row>
    <row r="12" spans="1:7" x14ac:dyDescent="0.25">
      <c r="A12">
        <v>8</v>
      </c>
      <c r="B12" s="4" t="s">
        <v>12</v>
      </c>
      <c r="C12">
        <v>0</v>
      </c>
      <c r="E12">
        <v>8</v>
      </c>
      <c r="F12" s="4" t="s">
        <v>22</v>
      </c>
      <c r="G12">
        <f t="shared" si="1"/>
        <v>0</v>
      </c>
    </row>
    <row r="13" spans="1:7" x14ac:dyDescent="0.25">
      <c r="A13">
        <v>9</v>
      </c>
      <c r="B13" s="4" t="s">
        <v>13</v>
      </c>
      <c r="C13">
        <v>0</v>
      </c>
      <c r="E13">
        <v>9</v>
      </c>
      <c r="F13" s="4" t="s">
        <v>23</v>
      </c>
      <c r="G13">
        <f t="shared" si="1"/>
        <v>0</v>
      </c>
    </row>
    <row r="14" spans="1:7" x14ac:dyDescent="0.25">
      <c r="A14">
        <v>10</v>
      </c>
      <c r="B14" s="4" t="s">
        <v>14</v>
      </c>
      <c r="C14">
        <v>0</v>
      </c>
      <c r="E14">
        <v>10</v>
      </c>
      <c r="F14" s="4" t="s">
        <v>25</v>
      </c>
      <c r="G14">
        <f>IF(C20=0,0,1)</f>
        <v>0</v>
      </c>
    </row>
    <row r="15" spans="1:7" x14ac:dyDescent="0.25">
      <c r="A15">
        <v>11</v>
      </c>
      <c r="B15" s="4" t="s">
        <v>17</v>
      </c>
      <c r="C15">
        <v>0</v>
      </c>
      <c r="E15">
        <v>11</v>
      </c>
      <c r="F15" s="4" t="s">
        <v>27</v>
      </c>
      <c r="G15">
        <f>IF(C21=0,0,1)</f>
        <v>0</v>
      </c>
    </row>
    <row r="16" spans="1:7" x14ac:dyDescent="0.25">
      <c r="A16">
        <v>12</v>
      </c>
      <c r="B16" s="4" t="s">
        <v>18</v>
      </c>
      <c r="C16">
        <v>0</v>
      </c>
      <c r="F16" s="4"/>
    </row>
    <row r="17" spans="1:25" x14ac:dyDescent="0.25">
      <c r="A17">
        <v>13</v>
      </c>
      <c r="B17" s="4" t="s">
        <v>19</v>
      </c>
      <c r="C17">
        <v>0</v>
      </c>
      <c r="F17" s="4" t="s">
        <v>28</v>
      </c>
      <c r="G17">
        <f>SUM(G5:G15)</f>
        <v>0</v>
      </c>
    </row>
    <row r="18" spans="1:25" x14ac:dyDescent="0.25">
      <c r="A18">
        <v>14</v>
      </c>
      <c r="B18" s="4" t="s">
        <v>20</v>
      </c>
      <c r="C18">
        <v>0</v>
      </c>
    </row>
    <row r="19" spans="1:25" x14ac:dyDescent="0.25">
      <c r="A19">
        <v>15</v>
      </c>
      <c r="B19" s="4" t="s">
        <v>24</v>
      </c>
      <c r="C19">
        <v>0</v>
      </c>
    </row>
    <row r="20" spans="1:25" x14ac:dyDescent="0.25">
      <c r="A20">
        <v>16</v>
      </c>
      <c r="B20" s="4" t="s">
        <v>25</v>
      </c>
      <c r="C20">
        <v>0</v>
      </c>
    </row>
    <row r="21" spans="1:25" x14ac:dyDescent="0.25">
      <c r="A21">
        <v>17</v>
      </c>
      <c r="B21" s="4" t="s">
        <v>26</v>
      </c>
      <c r="C21">
        <v>0</v>
      </c>
    </row>
    <row r="23" spans="1:25" x14ac:dyDescent="0.25">
      <c r="A23">
        <v>0</v>
      </c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N23">
        <v>13</v>
      </c>
      <c r="O23">
        <v>14</v>
      </c>
      <c r="P23">
        <v>15</v>
      </c>
      <c r="Q23">
        <v>16</v>
      </c>
      <c r="R23">
        <v>17</v>
      </c>
      <c r="S23">
        <v>18</v>
      </c>
      <c r="T23">
        <v>19</v>
      </c>
      <c r="U23">
        <v>20</v>
      </c>
      <c r="V23">
        <v>21</v>
      </c>
      <c r="W23">
        <v>22</v>
      </c>
      <c r="X23">
        <v>23</v>
      </c>
      <c r="Y23">
        <v>24</v>
      </c>
    </row>
    <row r="24" spans="1:25" x14ac:dyDescent="0.25">
      <c r="A24">
        <v>0</v>
      </c>
      <c r="B24">
        <v>13.6</v>
      </c>
      <c r="C24">
        <v>24.6</v>
      </c>
      <c r="D24">
        <v>31.12</v>
      </c>
      <c r="E24">
        <v>35.65</v>
      </c>
      <c r="F24">
        <v>39.17</v>
      </c>
      <c r="G24">
        <v>42.11</v>
      </c>
      <c r="H24">
        <v>44.68</v>
      </c>
      <c r="I24">
        <v>47</v>
      </c>
      <c r="J24">
        <v>49.17</v>
      </c>
      <c r="K24">
        <v>51.24</v>
      </c>
      <c r="L24">
        <v>53.26</v>
      </c>
      <c r="M24">
        <v>55.28</v>
      </c>
      <c r="N24">
        <v>57.33</v>
      </c>
      <c r="O24">
        <v>59.42</v>
      </c>
      <c r="P24">
        <v>61.58</v>
      </c>
      <c r="Q24">
        <v>63.8</v>
      </c>
      <c r="R24">
        <v>66.13</v>
      </c>
      <c r="S24">
        <v>68.59</v>
      </c>
      <c r="T24">
        <v>71.27</v>
      </c>
      <c r="U24">
        <v>74.3</v>
      </c>
      <c r="V24">
        <v>77.930000000000007</v>
      </c>
      <c r="W24">
        <v>82.64</v>
      </c>
      <c r="X24">
        <v>89.74</v>
      </c>
      <c r="Y24">
        <v>100</v>
      </c>
    </row>
  </sheetData>
  <mergeCells count="1">
    <mergeCell ref="A1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Noble, Kendy</cp:lastModifiedBy>
  <dcterms:created xsi:type="dcterms:W3CDTF">2015-05-01T22:11:26Z</dcterms:created>
  <dcterms:modified xsi:type="dcterms:W3CDTF">2024-10-16T22:29:30Z</dcterms:modified>
</cp:coreProperties>
</file>